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<sst xmlns="http://schemas.openxmlformats.org/spreadsheetml/2006/main" count="32" uniqueCount="32">
  <si>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Compartiment Contractare </t>
  </si>
  <si>
    <t xml:space="preserve">CAS DAMBOVITA </t>
  </si>
  <si>
    <t>CONTRACT 2019</t>
  </si>
  <si>
    <t xml:space="preserve">CENTRE MULTIFUNCTIONALE </t>
  </si>
  <si>
    <t xml:space="preserve">FURNIZOR </t>
  </si>
  <si>
    <t>IAN</t>
  </si>
  <si>
    <t>FEB</t>
  </si>
  <si>
    <t>MAR</t>
  </si>
  <si>
    <t>TRIM I</t>
  </si>
  <si>
    <t>APR</t>
  </si>
  <si>
    <t xml:space="preserve">MAI </t>
  </si>
  <si>
    <t>IUN</t>
  </si>
  <si>
    <t>TRIM II</t>
  </si>
  <si>
    <t>IUL</t>
  </si>
  <si>
    <t xml:space="preserve">AUG </t>
  </si>
  <si>
    <t xml:space="preserve">SEP </t>
  </si>
  <si>
    <t>TRIM III</t>
  </si>
  <si>
    <t xml:space="preserve">OCT </t>
  </si>
  <si>
    <t xml:space="preserve">NOV </t>
  </si>
  <si>
    <t xml:space="preserve">DEC </t>
  </si>
  <si>
    <t xml:space="preserve">AN </t>
  </si>
  <si>
    <t xml:space="preserve">SC LORENTINA 2102 SRL </t>
  </si>
  <si>
    <t xml:space="preserve">SC IVAKINETIC SRL  </t>
  </si>
  <si>
    <t xml:space="preserve">SPIT JUD URGENTA TARGOVISTE </t>
  </si>
  <si>
    <t xml:space="preserve">SPITAL MUN MORENI </t>
  </si>
  <si>
    <t xml:space="preserve">SPIT Or PUCIOASA </t>
  </si>
  <si>
    <t>SC ALMINA TRADING SA</t>
  </si>
  <si>
    <t>TBRCM SA SUC PUCIOASA</t>
  </si>
  <si>
    <t xml:space="preserve">SC TURISM </t>
  </si>
  <si>
    <t>SC HYMARCO CLINIQUE SRL</t>
  </si>
  <si>
    <t>Nota : Nerealizarea lunii ianuarie 2019 la SC TBRCM de 45425 lei  si la furnizorul  SC HYMARCO  in valoare de 6081 lei</t>
  </si>
  <si>
    <t>este distribuita in luna februarie , la aceeasi  furnizori , cf Referat /06,02,19.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</si>
</sst>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#,##0.00_ ;\-#,##0.00\ "/>
    <numFmt numFmtId="175" formatCode="#,##0.00\ _l_e_i"/>
  </numFmts>
  <fonts count="6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17" fontId="0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5" fillId="2" borderId="11" xfId="0" applyFont="1" applyFill="1" applyBorder="1" applyAlignment="1">
      <alignment/>
    </xf>
    <xf numFmtId="174" fontId="0" fillId="0" borderId="12" xfId="0" applyNumberFormat="1" applyFont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174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5" fillId="2" borderId="14" xfId="0" applyFont="1" applyFill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4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2" borderId="15" xfId="0" applyNumberFormat="1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74" fontId="3" fillId="3" borderId="16" xfId="0" applyNumberFormat="1" applyFont="1" applyFill="1" applyBorder="1" applyAlignment="1">
      <alignment/>
    </xf>
    <xf numFmtId="0" fontId="0" fillId="3" borderId="16" xfId="0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4" borderId="15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174" fontId="3" fillId="2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174" fontId="4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6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0.13671875" style="0" customWidth="1"/>
    <col min="2" max="2" width="13.00390625" style="0" customWidth="1"/>
    <col min="3" max="3" width="10.28125" style="0" customWidth="1"/>
    <col min="4" max="4" width="10.140625" style="0" customWidth="1"/>
    <col min="5" max="5" width="5.28125" style="0" customWidth="1"/>
    <col min="6" max="6" width="10.140625" style="0" customWidth="1"/>
    <col min="7" max="7" width="5.7109375" style="0" customWidth="1"/>
    <col min="8" max="8" width="5.57421875" style="0" customWidth="1"/>
    <col min="9" max="9" width="7.00390625" style="0" customWidth="1"/>
    <col min="10" max="10" width="6.00390625" style="0" customWidth="1"/>
    <col min="11" max="12" width="5.421875" style="0" customWidth="1"/>
    <col min="13" max="13" width="5.7109375" style="0" customWidth="1"/>
    <col min="14" max="14" width="6.7109375" style="0" customWidth="1"/>
    <col min="15" max="15" width="4.421875" style="0" customWidth="1"/>
    <col min="16" max="17" width="5.00390625" style="0" customWidth="1"/>
    <col min="18" max="18" width="6.57421875" style="0" customWidth="1"/>
    <col min="19" max="19" width="5.00390625" style="0" customWidth="1"/>
    <col min="20" max="20" width="10.00390625" style="0" customWidth="1"/>
  </cols>
  <sheetData>
    <row r="2" ht="12.75">
      <c r="B2" t="s">
        <v>0</v>
      </c>
    </row>
    <row r="3" ht="12.75">
      <c r="B3" t="s">
        <v>1</v>
      </c>
    </row>
    <row r="6" ht="12.75">
      <c r="E6" s="1"/>
    </row>
    <row r="7" ht="12.75">
      <c r="F7" t="s">
        <v>2</v>
      </c>
    </row>
    <row r="8" spans="6:15" ht="12.75">
      <c r="F8" t="s">
        <v>3</v>
      </c>
      <c r="K8" s="2"/>
      <c r="M8" s="2"/>
      <c r="N8" s="2"/>
      <c r="O8" s="3"/>
    </row>
    <row r="9" ht="13.5" thickBot="1"/>
    <row r="10" spans="2:20" ht="12.75">
      <c r="B10" s="4" t="s">
        <v>4</v>
      </c>
      <c r="C10" s="5" t="s">
        <v>5</v>
      </c>
      <c r="D10" s="5" t="s">
        <v>6</v>
      </c>
      <c r="E10" s="6" t="s">
        <v>7</v>
      </c>
      <c r="F10" s="7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8" t="s">
        <v>13</v>
      </c>
      <c r="L10" s="5" t="s">
        <v>14</v>
      </c>
      <c r="M10" s="5" t="s">
        <v>15</v>
      </c>
      <c r="N10" s="9" t="s">
        <v>16</v>
      </c>
      <c r="O10" s="9" t="s">
        <v>17</v>
      </c>
      <c r="P10" s="10" t="s">
        <v>18</v>
      </c>
      <c r="Q10" s="11" t="s">
        <v>19</v>
      </c>
      <c r="R10" s="10"/>
      <c r="S10" s="10"/>
      <c r="T10" s="12" t="s">
        <v>20</v>
      </c>
    </row>
    <row r="11" spans="2:20" ht="13.5" thickBot="1">
      <c r="B11" s="13"/>
      <c r="C11" s="14"/>
      <c r="D11" s="14"/>
      <c r="E11" s="14"/>
      <c r="F11" s="15"/>
      <c r="G11" s="16"/>
      <c r="H11" s="16"/>
      <c r="I11" s="16"/>
      <c r="J11" s="16"/>
      <c r="K11" s="16"/>
      <c r="L11" s="15"/>
      <c r="M11" s="15"/>
      <c r="N11" s="17"/>
      <c r="O11" s="17"/>
      <c r="P11" s="18"/>
      <c r="Q11" s="19"/>
      <c r="R11" s="19"/>
      <c r="S11" s="19"/>
      <c r="T11" s="20"/>
    </row>
    <row r="12" spans="2:20" ht="12.75">
      <c r="B12" s="21"/>
      <c r="C12" s="22"/>
      <c r="D12" s="23"/>
      <c r="E12" s="22"/>
      <c r="F12" s="24"/>
      <c r="G12" s="25"/>
      <c r="H12" s="25"/>
      <c r="I12" s="25"/>
      <c r="J12" s="26"/>
      <c r="K12" s="25"/>
      <c r="L12" s="24"/>
      <c r="M12" s="24"/>
      <c r="N12" s="27"/>
      <c r="O12" s="27"/>
      <c r="P12" s="27"/>
      <c r="Q12" s="28"/>
      <c r="R12" s="28"/>
      <c r="S12" s="28"/>
      <c r="T12" s="25"/>
    </row>
    <row r="13" spans="2:20" ht="12.75">
      <c r="B13" s="29" t="s">
        <v>21</v>
      </c>
      <c r="C13" s="30">
        <v>26484.37</v>
      </c>
      <c r="D13" s="31">
        <v>26525.34</v>
      </c>
      <c r="E13" s="30"/>
      <c r="F13" s="32">
        <f aca="true" t="shared" si="0" ref="F13:F21">C13+D13+E13</f>
        <v>53009.71</v>
      </c>
      <c r="G13" s="33"/>
      <c r="H13" s="34"/>
      <c r="I13" s="34"/>
      <c r="J13" s="35">
        <f>G13+H13+I13</f>
        <v>0</v>
      </c>
      <c r="K13" s="34"/>
      <c r="L13" s="36"/>
      <c r="M13" s="37"/>
      <c r="N13" s="35">
        <f>K13+L13+M13</f>
        <v>0</v>
      </c>
      <c r="O13" s="34"/>
      <c r="P13" s="38"/>
      <c r="Q13" s="39"/>
      <c r="R13" s="40"/>
      <c r="S13" s="40"/>
      <c r="T13" s="41">
        <f>F13+J13+N13+R13</f>
        <v>53009.71</v>
      </c>
    </row>
    <row r="14" spans="2:20" ht="12.75">
      <c r="B14" s="29" t="s">
        <v>22</v>
      </c>
      <c r="C14" s="30">
        <v>42573.07</v>
      </c>
      <c r="D14" s="31">
        <v>42635.18</v>
      </c>
      <c r="E14" s="30"/>
      <c r="F14" s="32">
        <f t="shared" si="0"/>
        <v>85208.25</v>
      </c>
      <c r="G14" s="33"/>
      <c r="H14" s="34"/>
      <c r="I14" s="34"/>
      <c r="J14" s="35">
        <f aca="true" t="shared" si="1" ref="J14:J21">G14+H14+I14</f>
        <v>0</v>
      </c>
      <c r="K14" s="34"/>
      <c r="L14" s="36"/>
      <c r="M14" s="37"/>
      <c r="N14" s="35">
        <f aca="true" t="shared" si="2" ref="N14:N21">K14+L14+M14</f>
        <v>0</v>
      </c>
      <c r="O14" s="34"/>
      <c r="P14" s="38"/>
      <c r="Q14" s="39"/>
      <c r="R14" s="40"/>
      <c r="S14" s="40"/>
      <c r="T14" s="41">
        <f aca="true" t="shared" si="3" ref="T14:T21">F14+J14+N14+R14</f>
        <v>85208.25</v>
      </c>
    </row>
    <row r="15" spans="2:20" ht="12.75">
      <c r="B15" s="42" t="s">
        <v>23</v>
      </c>
      <c r="C15" s="30">
        <v>19064.34</v>
      </c>
      <c r="D15" s="31">
        <v>19093.7</v>
      </c>
      <c r="E15" s="30"/>
      <c r="F15" s="32">
        <f t="shared" si="0"/>
        <v>38158.04</v>
      </c>
      <c r="G15" s="33"/>
      <c r="H15" s="34"/>
      <c r="I15" s="34"/>
      <c r="J15" s="35">
        <f t="shared" si="1"/>
        <v>0</v>
      </c>
      <c r="K15" s="34"/>
      <c r="L15" s="36"/>
      <c r="M15" s="37"/>
      <c r="N15" s="35">
        <f t="shared" si="2"/>
        <v>0</v>
      </c>
      <c r="O15" s="34"/>
      <c r="P15" s="38"/>
      <c r="Q15" s="39"/>
      <c r="R15" s="40"/>
      <c r="S15" s="40"/>
      <c r="T15" s="41">
        <f t="shared" si="3"/>
        <v>38158.04</v>
      </c>
    </row>
    <row r="16" spans="2:20" ht="12.75">
      <c r="B16" s="29" t="s">
        <v>24</v>
      </c>
      <c r="C16" s="30">
        <v>15174.54</v>
      </c>
      <c r="D16" s="31">
        <v>14895.88</v>
      </c>
      <c r="E16" s="30"/>
      <c r="F16" s="32">
        <f t="shared" si="0"/>
        <v>30070.42</v>
      </c>
      <c r="G16" s="33"/>
      <c r="H16" s="34"/>
      <c r="I16" s="34"/>
      <c r="J16" s="35">
        <f t="shared" si="1"/>
        <v>0</v>
      </c>
      <c r="K16" s="34"/>
      <c r="L16" s="36"/>
      <c r="M16" s="37"/>
      <c r="N16" s="35">
        <f t="shared" si="2"/>
        <v>0</v>
      </c>
      <c r="O16" s="34"/>
      <c r="P16" s="38"/>
      <c r="Q16" s="39"/>
      <c r="R16" s="40"/>
      <c r="S16" s="40"/>
      <c r="T16" s="41">
        <f t="shared" si="3"/>
        <v>30070.42</v>
      </c>
    </row>
    <row r="17" spans="2:20" ht="12.75">
      <c r="B17" s="42" t="s">
        <v>25</v>
      </c>
      <c r="C17" s="30">
        <v>6603.98</v>
      </c>
      <c r="D17" s="31">
        <v>6612.58</v>
      </c>
      <c r="E17" s="30"/>
      <c r="F17" s="32">
        <f t="shared" si="0"/>
        <v>13216.56</v>
      </c>
      <c r="G17" s="33"/>
      <c r="H17" s="34"/>
      <c r="I17" s="34"/>
      <c r="J17" s="35">
        <f t="shared" si="1"/>
        <v>0</v>
      </c>
      <c r="K17" s="34"/>
      <c r="L17" s="36"/>
      <c r="M17" s="37"/>
      <c r="N17" s="35">
        <f t="shared" si="2"/>
        <v>0</v>
      </c>
      <c r="O17" s="34"/>
      <c r="P17" s="38"/>
      <c r="Q17" s="39"/>
      <c r="R17" s="40"/>
      <c r="S17" s="40"/>
      <c r="T17" s="41">
        <f t="shared" si="3"/>
        <v>13216.56</v>
      </c>
    </row>
    <row r="18" spans="2:20" ht="12.75">
      <c r="B18" s="42" t="s">
        <v>26</v>
      </c>
      <c r="C18" s="30">
        <v>19444.02</v>
      </c>
      <c r="D18" s="31">
        <v>19478.6</v>
      </c>
      <c r="E18" s="30"/>
      <c r="F18" s="32">
        <f t="shared" si="0"/>
        <v>38922.619999999995</v>
      </c>
      <c r="G18" s="33"/>
      <c r="H18" s="34"/>
      <c r="I18" s="34"/>
      <c r="J18" s="35">
        <f t="shared" si="1"/>
        <v>0</v>
      </c>
      <c r="K18" s="34"/>
      <c r="L18" s="43"/>
      <c r="M18" s="37"/>
      <c r="N18" s="35">
        <f t="shared" si="2"/>
        <v>0</v>
      </c>
      <c r="O18" s="34"/>
      <c r="P18" s="38"/>
      <c r="Q18" s="39"/>
      <c r="R18" s="40"/>
      <c r="S18" s="40"/>
      <c r="T18" s="41">
        <f t="shared" si="3"/>
        <v>38922.619999999995</v>
      </c>
    </row>
    <row r="19" spans="2:20" ht="12.75">
      <c r="B19" s="42" t="s">
        <v>27</v>
      </c>
      <c r="C19" s="30">
        <f>46463.62-45425</f>
        <v>1038.6200000000026</v>
      </c>
      <c r="D19" s="30">
        <f>46522.5+45425</f>
        <v>91947.5</v>
      </c>
      <c r="E19" s="30"/>
      <c r="F19" s="32">
        <f t="shared" si="0"/>
        <v>92986.12</v>
      </c>
      <c r="G19" s="33"/>
      <c r="H19" s="34"/>
      <c r="I19" s="34"/>
      <c r="J19" s="35">
        <f t="shared" si="1"/>
        <v>0</v>
      </c>
      <c r="K19" s="34"/>
      <c r="L19" s="36"/>
      <c r="M19" s="37"/>
      <c r="N19" s="35">
        <f t="shared" si="2"/>
        <v>0</v>
      </c>
      <c r="O19" s="34"/>
      <c r="P19" s="38"/>
      <c r="Q19" s="39"/>
      <c r="R19" s="40"/>
      <c r="S19" s="40"/>
      <c r="T19" s="41">
        <f t="shared" si="3"/>
        <v>92986.12</v>
      </c>
    </row>
    <row r="20" spans="2:20" ht="12.75">
      <c r="B20" s="44" t="s">
        <v>28</v>
      </c>
      <c r="C20" s="37">
        <v>20594.5</v>
      </c>
      <c r="D20" s="37">
        <v>20627</v>
      </c>
      <c r="E20" s="37"/>
      <c r="F20" s="32">
        <f t="shared" si="0"/>
        <v>41221.5</v>
      </c>
      <c r="G20" s="33"/>
      <c r="H20" s="37"/>
      <c r="I20" s="34"/>
      <c r="J20" s="35">
        <f t="shared" si="1"/>
        <v>0</v>
      </c>
      <c r="K20" s="34"/>
      <c r="L20" s="43"/>
      <c r="M20" s="37"/>
      <c r="N20" s="35">
        <f t="shared" si="2"/>
        <v>0</v>
      </c>
      <c r="O20" s="34"/>
      <c r="P20" s="38"/>
      <c r="Q20" s="39"/>
      <c r="R20" s="40"/>
      <c r="S20" s="40"/>
      <c r="T20" s="41">
        <f t="shared" si="3"/>
        <v>41221.5</v>
      </c>
    </row>
    <row r="21" spans="2:20" ht="12.75">
      <c r="B21" s="44" t="s">
        <v>29</v>
      </c>
      <c r="C21" s="37">
        <f>6597.56-6081</f>
        <v>516.5600000000004</v>
      </c>
      <c r="D21" s="37">
        <f>6609.22+6081</f>
        <v>12690.220000000001</v>
      </c>
      <c r="E21" s="37"/>
      <c r="F21" s="32">
        <f t="shared" si="0"/>
        <v>13206.780000000002</v>
      </c>
      <c r="G21" s="33"/>
      <c r="H21" s="37"/>
      <c r="I21" s="34"/>
      <c r="J21" s="35">
        <f t="shared" si="1"/>
        <v>0</v>
      </c>
      <c r="K21" s="34"/>
      <c r="L21" s="43"/>
      <c r="M21" s="37"/>
      <c r="N21" s="35">
        <f t="shared" si="2"/>
        <v>0</v>
      </c>
      <c r="O21" s="34"/>
      <c r="P21" s="38"/>
      <c r="Q21" s="39"/>
      <c r="R21" s="40"/>
      <c r="S21" s="40"/>
      <c r="T21" s="41">
        <f t="shared" si="3"/>
        <v>13206.780000000002</v>
      </c>
    </row>
    <row r="22" spans="2:20" ht="12.75">
      <c r="B22" s="45"/>
      <c r="C22" s="46">
        <f>SUM(C12:C21)</f>
        <v>151494</v>
      </c>
      <c r="D22" s="46">
        <f>SUM(D13:D21)</f>
        <v>254506</v>
      </c>
      <c r="E22" s="46"/>
      <c r="F22" s="32">
        <f>SUM(F13:F21)</f>
        <v>406000</v>
      </c>
      <c r="G22" s="35"/>
      <c r="H22" s="35"/>
      <c r="I22" s="35"/>
      <c r="J22" s="35">
        <f>SUM(J13:J21)</f>
        <v>0</v>
      </c>
      <c r="K22" s="35"/>
      <c r="L22" s="32"/>
      <c r="M22" s="32"/>
      <c r="N22" s="32">
        <f>SUM(N13:N21)</f>
        <v>0</v>
      </c>
      <c r="O22" s="32"/>
      <c r="P22" s="47"/>
      <c r="Q22" s="48"/>
      <c r="R22" s="40"/>
      <c r="S22" s="40"/>
      <c r="T22" s="35">
        <f>SUM(T13:T21)</f>
        <v>406000</v>
      </c>
    </row>
    <row r="23" spans="2:20" ht="12.75">
      <c r="B23" s="49"/>
      <c r="C23" s="50"/>
      <c r="D23" s="50"/>
      <c r="E23" s="50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52"/>
      <c r="C24" s="53"/>
      <c r="D24" s="53"/>
      <c r="E24" s="54"/>
      <c r="F24" s="55"/>
      <c r="G24" s="54"/>
      <c r="H24" s="54"/>
      <c r="I24" s="54"/>
      <c r="J24" s="55"/>
      <c r="K24" s="54"/>
      <c r="L24" s="54"/>
      <c r="M24" s="54"/>
      <c r="N24" s="55"/>
      <c r="O24" s="54"/>
      <c r="P24" s="54"/>
      <c r="Q24" s="54"/>
      <c r="R24" s="55"/>
      <c r="S24" s="55"/>
      <c r="T24" s="54"/>
    </row>
    <row r="25" spans="2:20" ht="12.75">
      <c r="B25" s="52" t="s">
        <v>30</v>
      </c>
      <c r="C25" s="56"/>
      <c r="D25" s="53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4"/>
    </row>
    <row r="26" ht="12.75">
      <c r="B26" t="s">
        <v>31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2019-02-14T07:57:49Z</cp:lastPrinted>
  <dcterms:created xsi:type="dcterms:W3CDTF">1996-10-14T23:33:28Z</dcterms:created>
  <dcterms:modified xsi:type="dcterms:W3CDTF">2019-02-14T07:59:45Z</dcterms:modified>
  <cp:category/>
  <cp:version/>
  <cp:contentType/>
  <cp:contentStatus/>
</cp:coreProperties>
</file>